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3"/>
  </bookViews>
  <sheets>
    <sheet name="list01" sheetId="1" r:id="rId1"/>
    <sheet name="list02" sheetId="2" r:id="rId2"/>
    <sheet name="list03" sheetId="3" r:id="rId3"/>
    <sheet name="list04" sheetId="4" r:id="rId4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<sst xmlns="http://schemas.openxmlformats.org/spreadsheetml/2006/main" count="365" uniqueCount="338">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</sst>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_р_._-;\-* #,##0.00_р_._-;_-* &quot;&quot;??_р_._-;_-@_-"/>
    <numFmt numFmtId="166" formatCode="#,##0.00&quot;р.&quot;"/>
    <numFmt numFmtId="167" formatCode="#,##0.0_ ;[Red]\-#,##0.0\ "/>
    <numFmt numFmtId="168" formatCode="#,##0_ ;[Red]\-#,##0\ 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_-* #,##0.0_р_._-;\-* #,##0.0_р_._-;_-* &quot;&quot;??_р_._-;_-@_-"/>
    <numFmt numFmtId="175" formatCode="_-* #,##0_р_._-;\-* #,##0_р_._-;_-* &quot;&quot;??_р_.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64" fontId="8" fillId="35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35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35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 wrapText="1"/>
    </xf>
    <xf numFmtId="164" fontId="8" fillId="36" borderId="0" xfId="0" applyNumberFormat="1" applyFont="1" applyFill="1" applyAlignment="1">
      <alignment vertical="center"/>
    </xf>
    <xf numFmtId="164" fontId="0" fillId="37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3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4"/>
      <c r="B1" s="64"/>
      <c r="C1" s="64"/>
      <c r="D1" s="64"/>
      <c r="E1" s="64"/>
      <c r="F1" s="64"/>
      <c r="G1" s="64"/>
      <c r="H1" s="64"/>
    </row>
    <row r="2" spans="1:8" ht="43.5" customHeight="1">
      <c r="A2" s="68" t="s">
        <v>168</v>
      </c>
      <c r="B2" s="68"/>
      <c r="C2" s="68"/>
      <c r="D2" s="68"/>
      <c r="E2" s="68"/>
      <c r="F2" s="68"/>
      <c r="G2" s="68"/>
      <c r="H2" s="68"/>
    </row>
    <row r="3" spans="1:8" ht="12.75">
      <c r="A3" s="69" t="s">
        <v>328</v>
      </c>
      <c r="B3" s="69"/>
      <c r="C3" s="69"/>
      <c r="D3" s="69"/>
      <c r="E3" s="69"/>
      <c r="F3" s="69"/>
      <c r="G3" s="69"/>
      <c r="H3" s="69"/>
    </row>
    <row r="4" spans="1:8" ht="12.75">
      <c r="A4" s="3"/>
      <c r="B4" s="5">
        <v>2017</v>
      </c>
      <c r="C4" s="2" t="s">
        <v>169</v>
      </c>
      <c r="D4" s="5">
        <v>4</v>
      </c>
      <c r="E4" s="71" t="s">
        <v>170</v>
      </c>
      <c r="F4" s="71"/>
      <c r="G4" s="72"/>
      <c r="H4" s="28"/>
    </row>
    <row r="5" spans="1:8" ht="12.75">
      <c r="A5" s="65" t="s">
        <v>180</v>
      </c>
      <c r="B5" s="65"/>
      <c r="C5" s="65"/>
      <c r="D5" s="65"/>
      <c r="E5" s="65"/>
      <c r="F5" s="65"/>
      <c r="G5" s="66"/>
      <c r="H5" s="21" t="s">
        <v>103</v>
      </c>
    </row>
    <row r="6" spans="1:8" ht="12.75">
      <c r="A6" s="70"/>
      <c r="B6" s="70"/>
      <c r="C6" s="70"/>
      <c r="D6" s="70"/>
      <c r="E6" s="70"/>
      <c r="F6" s="70"/>
      <c r="G6" s="70"/>
      <c r="H6" s="70"/>
    </row>
    <row r="7" spans="1:8" ht="12.75">
      <c r="A7" s="4" t="s">
        <v>171</v>
      </c>
      <c r="B7" s="67" t="s">
        <v>337</v>
      </c>
      <c r="C7" s="67"/>
      <c r="D7" s="67"/>
      <c r="E7" s="67"/>
      <c r="F7" s="67"/>
      <c r="G7" s="6" t="s">
        <v>181</v>
      </c>
      <c r="H7" s="22">
        <v>5936226</v>
      </c>
    </row>
    <row r="8" spans="1:8" ht="12.75">
      <c r="A8" s="70"/>
      <c r="B8" s="70"/>
      <c r="C8" s="70"/>
      <c r="D8" s="70"/>
      <c r="E8" s="70"/>
      <c r="F8" s="70"/>
      <c r="G8" s="70"/>
      <c r="H8" s="70"/>
    </row>
    <row r="9" spans="1:8" ht="12.75">
      <c r="A9" s="4" t="s">
        <v>173</v>
      </c>
      <c r="B9" s="67" t="s">
        <v>330</v>
      </c>
      <c r="C9" s="67"/>
      <c r="D9" s="67"/>
      <c r="E9" s="67"/>
      <c r="F9" s="67"/>
      <c r="G9" s="3" t="s">
        <v>182</v>
      </c>
      <c r="H9" s="23">
        <v>19211</v>
      </c>
    </row>
    <row r="10" spans="1:8" ht="12.75">
      <c r="A10" s="70"/>
      <c r="B10" s="70"/>
      <c r="C10" s="70"/>
      <c r="D10" s="70"/>
      <c r="E10" s="70"/>
      <c r="F10" s="70"/>
      <c r="G10" s="70"/>
      <c r="H10" s="70"/>
    </row>
    <row r="11" spans="1:8" ht="12.75">
      <c r="A11" s="4" t="s">
        <v>172</v>
      </c>
      <c r="B11" s="67"/>
      <c r="C11" s="67"/>
      <c r="D11" s="67"/>
      <c r="E11" s="67"/>
      <c r="F11" s="67"/>
      <c r="G11" s="6" t="s">
        <v>183</v>
      </c>
      <c r="H11" s="23">
        <v>1150</v>
      </c>
    </row>
    <row r="12" spans="1:8" ht="12.75">
      <c r="A12" s="70"/>
      <c r="B12" s="70"/>
      <c r="C12" s="70"/>
      <c r="D12" s="70"/>
      <c r="E12" s="70"/>
      <c r="F12" s="70"/>
      <c r="G12" s="70"/>
      <c r="H12" s="70"/>
    </row>
    <row r="13" spans="1:8" ht="12.75">
      <c r="A13" s="4" t="s">
        <v>174</v>
      </c>
      <c r="B13" s="67" t="s">
        <v>331</v>
      </c>
      <c r="C13" s="67"/>
      <c r="D13" s="67"/>
      <c r="E13" s="67"/>
      <c r="F13" s="67"/>
      <c r="G13" s="6" t="s">
        <v>184</v>
      </c>
      <c r="H13" s="23">
        <v>144</v>
      </c>
    </row>
    <row r="14" spans="1:8" ht="12.75">
      <c r="A14" s="70"/>
      <c r="B14" s="70"/>
      <c r="C14" s="70"/>
      <c r="D14" s="70"/>
      <c r="E14" s="70"/>
      <c r="F14" s="70"/>
      <c r="G14" s="70"/>
      <c r="H14" s="70"/>
    </row>
    <row r="15" spans="1:8" ht="25.5">
      <c r="A15" s="4" t="s">
        <v>175</v>
      </c>
      <c r="B15" s="67" t="s">
        <v>332</v>
      </c>
      <c r="C15" s="67"/>
      <c r="D15" s="67"/>
      <c r="E15" s="67"/>
      <c r="F15" s="67"/>
      <c r="G15" s="6" t="s">
        <v>186</v>
      </c>
      <c r="H15" s="23">
        <v>8114</v>
      </c>
    </row>
    <row r="16" spans="1:8" ht="12.75">
      <c r="A16" s="70"/>
      <c r="B16" s="70"/>
      <c r="C16" s="70"/>
      <c r="D16" s="70"/>
      <c r="E16" s="70"/>
      <c r="F16" s="70"/>
      <c r="G16" s="70"/>
      <c r="H16" s="70"/>
    </row>
    <row r="17" spans="1:8" ht="12.75">
      <c r="A17" s="71" t="s">
        <v>176</v>
      </c>
      <c r="B17" s="71"/>
      <c r="C17" s="71"/>
      <c r="D17" s="71"/>
      <c r="E17" s="71"/>
      <c r="F17" s="71"/>
      <c r="G17" s="6" t="s">
        <v>185</v>
      </c>
      <c r="H17" s="23">
        <v>200230721</v>
      </c>
    </row>
    <row r="18" spans="1:8" ht="12.75">
      <c r="A18" s="70"/>
      <c r="B18" s="70"/>
      <c r="C18" s="70"/>
      <c r="D18" s="70"/>
      <c r="E18" s="70"/>
      <c r="F18" s="70"/>
      <c r="G18" s="70"/>
      <c r="H18" s="70"/>
    </row>
    <row r="19" spans="1:8" ht="12.75">
      <c r="A19" s="4" t="s">
        <v>178</v>
      </c>
      <c r="B19" s="67" t="s">
        <v>333</v>
      </c>
      <c r="C19" s="67"/>
      <c r="D19" s="67"/>
      <c r="E19" s="67"/>
      <c r="F19" s="67"/>
      <c r="G19" s="6" t="s">
        <v>187</v>
      </c>
      <c r="H19" s="23">
        <v>1703401</v>
      </c>
    </row>
    <row r="20" spans="1:8" ht="12.75">
      <c r="A20" s="70"/>
      <c r="B20" s="70"/>
      <c r="C20" s="70"/>
      <c r="D20" s="70"/>
      <c r="E20" s="70"/>
      <c r="F20" s="70"/>
      <c r="G20" s="70"/>
      <c r="H20" s="70"/>
    </row>
    <row r="21" spans="1:8" ht="25.5">
      <c r="A21" s="4" t="s">
        <v>179</v>
      </c>
      <c r="B21" s="67" t="s">
        <v>334</v>
      </c>
      <c r="C21" s="67"/>
      <c r="D21" s="67"/>
      <c r="E21" s="67"/>
      <c r="F21" s="67"/>
      <c r="G21" s="6" t="s">
        <v>188</v>
      </c>
      <c r="H21" s="24">
        <v>43182</v>
      </c>
    </row>
    <row r="22" spans="1:8" ht="12.75">
      <c r="A22" s="70"/>
      <c r="B22" s="70"/>
      <c r="C22" s="70"/>
      <c r="D22" s="70"/>
      <c r="E22" s="70"/>
      <c r="F22" s="70"/>
      <c r="G22" s="70"/>
      <c r="H22" s="70"/>
    </row>
    <row r="23" spans="1:8" ht="25.5">
      <c r="A23" s="71" t="s">
        <v>177</v>
      </c>
      <c r="B23" s="71"/>
      <c r="C23" s="71"/>
      <c r="D23" s="71"/>
      <c r="E23" s="71"/>
      <c r="F23" s="71"/>
      <c r="G23" s="3" t="s">
        <v>189</v>
      </c>
      <c r="H23" s="24"/>
    </row>
    <row r="24" spans="1:8" ht="12.75">
      <c r="A24" s="70"/>
      <c r="B24" s="70"/>
      <c r="C24" s="70"/>
      <c r="D24" s="70"/>
      <c r="E24" s="70"/>
      <c r="F24" s="70"/>
      <c r="G24" s="70"/>
      <c r="H24" s="70"/>
    </row>
    <row r="25" spans="1:8" ht="25.5">
      <c r="A25" s="70"/>
      <c r="B25" s="70"/>
      <c r="C25" s="70"/>
      <c r="D25" s="70"/>
      <c r="E25" s="70"/>
      <c r="F25" s="70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SheetLayoutView="100" zoomScalePageLayoutView="0" workbookViewId="0" topLeftCell="B1">
      <selection activeCell="E11" sqref="E11:M73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6.57421875" style="30" customWidth="1"/>
    <col min="6" max="6" width="16.00390625" style="30" bestFit="1" customWidth="1"/>
    <col min="7" max="7" width="17.28125" style="30" bestFit="1" customWidth="1"/>
    <col min="8" max="16384" width="9.140625" style="30" customWidth="1"/>
  </cols>
  <sheetData>
    <row r="1" spans="1:4" ht="15">
      <c r="A1" s="73" t="s">
        <v>327</v>
      </c>
      <c r="B1" s="73"/>
      <c r="C1" s="73"/>
      <c r="D1" s="73"/>
    </row>
    <row r="2" spans="1:4" ht="45">
      <c r="A2" s="31" t="s">
        <v>191</v>
      </c>
      <c r="B2" s="32" t="s">
        <v>193</v>
      </c>
      <c r="C2" s="32" t="s">
        <v>192</v>
      </c>
      <c r="D2" s="32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f>14982395+472232</f>
        <v>15454627</v>
      </c>
      <c r="D7" s="38">
        <v>15792839</v>
      </c>
    </row>
    <row r="8" spans="1:5" ht="18" customHeight="1">
      <c r="A8" s="37" t="s">
        <v>198</v>
      </c>
      <c r="B8" s="35" t="s">
        <v>3</v>
      </c>
      <c r="C8" s="38">
        <f>7893539+413644</f>
        <v>8307183</v>
      </c>
      <c r="D8" s="38">
        <v>8527586</v>
      </c>
      <c r="E8" s="51"/>
    </row>
    <row r="9" spans="1:4" ht="18" customHeight="1">
      <c r="A9" s="37" t="s">
        <v>199</v>
      </c>
      <c r="B9" s="35" t="s">
        <v>4</v>
      </c>
      <c r="C9" s="39">
        <f>C7-C8</f>
        <v>7147444</v>
      </c>
      <c r="D9" s="39">
        <f>D7-D8</f>
        <v>7265253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42">
        <f>C15+C16+C17+C18+C19</f>
        <v>10935505</v>
      </c>
      <c r="D14" s="42">
        <f>D15+D16+D17+D18+D19</f>
        <v>11205269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5" ht="18" customHeight="1">
      <c r="A16" s="37" t="s">
        <v>206</v>
      </c>
      <c r="B16" s="35" t="s">
        <v>9</v>
      </c>
      <c r="C16" s="38">
        <f>220329+9538351+833279</f>
        <v>10591959</v>
      </c>
      <c r="D16" s="38">
        <f>243146+9785299+833278</f>
        <v>10861723</v>
      </c>
      <c r="E16" s="51"/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5" ht="18" customHeight="1">
      <c r="A19" s="37" t="s">
        <v>209</v>
      </c>
      <c r="B19" s="35" t="s">
        <v>12</v>
      </c>
      <c r="C19" s="38">
        <v>5000</v>
      </c>
      <c r="D19" s="38">
        <v>5000</v>
      </c>
      <c r="E19" s="51"/>
    </row>
    <row r="20" spans="1:4" ht="18" customHeight="1">
      <c r="A20" s="37" t="s">
        <v>210</v>
      </c>
      <c r="B20" s="35" t="s">
        <v>13</v>
      </c>
      <c r="C20" s="38">
        <f>12204+549</f>
        <v>12753</v>
      </c>
      <c r="D20" s="38">
        <v>12753</v>
      </c>
    </row>
    <row r="21" spans="1:4" ht="18" customHeight="1">
      <c r="A21" s="37" t="s">
        <v>211</v>
      </c>
      <c r="B21" s="35" t="s">
        <v>14</v>
      </c>
      <c r="C21" s="38">
        <f>31188+2121</f>
        <v>33309</v>
      </c>
      <c r="D21" s="38">
        <v>33309</v>
      </c>
    </row>
    <row r="22" spans="1:4" ht="18" customHeight="1">
      <c r="A22" s="37" t="s">
        <v>212</v>
      </c>
      <c r="B22" s="35" t="s">
        <v>15</v>
      </c>
      <c r="C22" s="38">
        <v>5076527</v>
      </c>
      <c r="D22" s="38">
        <v>5072754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23205538</v>
      </c>
      <c r="D24" s="39">
        <f>D9+D13+D14+D20+D21+D22+D23</f>
        <v>23589338</v>
      </c>
    </row>
    <row r="25" spans="1:4" ht="18" customHeight="1">
      <c r="A25" s="31" t="s">
        <v>214</v>
      </c>
      <c r="B25" s="35" t="s">
        <v>103</v>
      </c>
      <c r="C25" s="43"/>
      <c r="D25" s="43"/>
    </row>
    <row r="26" spans="1:4" ht="18" customHeight="1">
      <c r="A26" s="37" t="s">
        <v>215</v>
      </c>
      <c r="B26" s="35" t="s">
        <v>18</v>
      </c>
      <c r="C26" s="42">
        <f>C27+C28+C29+C30</f>
        <v>85098985</v>
      </c>
      <c r="D26" s="42">
        <f>D27+D28+D29+D30</f>
        <v>50412283</v>
      </c>
    </row>
    <row r="27" spans="1:7" ht="18" customHeight="1">
      <c r="A27" s="37" t="s">
        <v>216</v>
      </c>
      <c r="B27" s="35" t="s">
        <v>19</v>
      </c>
      <c r="C27" s="38">
        <f>41704353+286501+37874913+4682605+529962+1</f>
        <v>85078335</v>
      </c>
      <c r="D27" s="38">
        <f>38467215+331983+7141051+1059661+2874617</f>
        <v>49874527</v>
      </c>
      <c r="E27" s="54"/>
      <c r="G27" s="51"/>
    </row>
    <row r="28" spans="1:5" ht="18" customHeight="1">
      <c r="A28" s="37" t="s">
        <v>217</v>
      </c>
      <c r="B28" s="35" t="s">
        <v>20</v>
      </c>
      <c r="C28" s="38"/>
      <c r="D28" s="38"/>
      <c r="E28" s="51"/>
    </row>
    <row r="29" spans="1:5" ht="18" customHeight="1">
      <c r="A29" s="37" t="s">
        <v>218</v>
      </c>
      <c r="B29" s="35" t="s">
        <v>21</v>
      </c>
      <c r="C29" s="38">
        <v>19729</v>
      </c>
      <c r="D29" s="38">
        <v>248275</v>
      </c>
      <c r="E29" s="51"/>
    </row>
    <row r="30" spans="1:4" ht="18" customHeight="1">
      <c r="A30" s="37" t="s">
        <v>219</v>
      </c>
      <c r="B30" s="35" t="s">
        <v>22</v>
      </c>
      <c r="C30" s="38">
        <v>921</v>
      </c>
      <c r="D30" s="38">
        <v>289481</v>
      </c>
    </row>
    <row r="31" spans="1:4" ht="18" customHeight="1">
      <c r="A31" s="37" t="s">
        <v>220</v>
      </c>
      <c r="B31" s="35" t="s">
        <v>23</v>
      </c>
      <c r="C31" s="38"/>
      <c r="D31" s="38"/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C35+C37+C38+C39+C40+C41+C42+C43+C44</f>
        <v>54176078</v>
      </c>
      <c r="D33" s="39">
        <f>D35+D37+D38+D39+D40+D41+D42+D43+D44</f>
        <v>42937789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779290</v>
      </c>
      <c r="D35" s="38">
        <v>764689</v>
      </c>
    </row>
    <row r="36" spans="1:4" ht="18" customHeight="1">
      <c r="A36" s="37" t="s">
        <v>225</v>
      </c>
      <c r="B36" s="35" t="s">
        <v>28</v>
      </c>
      <c r="C36" s="38"/>
      <c r="D36" s="38"/>
    </row>
    <row r="37" spans="1:4" ht="18" customHeight="1">
      <c r="A37" s="37" t="s">
        <v>226</v>
      </c>
      <c r="B37" s="35" t="s">
        <v>29</v>
      </c>
      <c r="C37" s="38">
        <v>39578063</v>
      </c>
      <c r="D37" s="38">
        <v>27820381</v>
      </c>
    </row>
    <row r="38" spans="1:6" ht="18" customHeight="1">
      <c r="A38" s="37" t="s">
        <v>227</v>
      </c>
      <c r="B38" s="35" t="s">
        <v>30</v>
      </c>
      <c r="C38" s="38">
        <v>3822</v>
      </c>
      <c r="D38" s="38"/>
      <c r="F38" s="51"/>
    </row>
    <row r="39" spans="1:5" ht="18" customHeight="1">
      <c r="A39" s="37" t="s">
        <v>228</v>
      </c>
      <c r="B39" s="35" t="s">
        <v>31</v>
      </c>
      <c r="C39" s="38">
        <v>13122390</v>
      </c>
      <c r="D39" s="38">
        <v>14060131</v>
      </c>
      <c r="E39" s="51"/>
    </row>
    <row r="40" spans="1:6" ht="18" customHeight="1">
      <c r="A40" s="37" t="s">
        <v>229</v>
      </c>
      <c r="B40" s="35" t="s">
        <v>32</v>
      </c>
      <c r="C40" s="38">
        <v>262893</v>
      </c>
      <c r="D40" s="38">
        <v>140835</v>
      </c>
      <c r="E40" s="51"/>
      <c r="F40" s="51"/>
    </row>
    <row r="41" spans="1:6" ht="18" customHeight="1">
      <c r="A41" s="37" t="s">
        <v>240</v>
      </c>
      <c r="B41" s="35" t="s">
        <v>33</v>
      </c>
      <c r="C41" s="44">
        <v>223746</v>
      </c>
      <c r="D41" s="44">
        <v>0</v>
      </c>
      <c r="F41" s="51"/>
    </row>
    <row r="42" spans="1:6" ht="18" customHeight="1">
      <c r="A42" s="37" t="s">
        <v>230</v>
      </c>
      <c r="B42" s="35" t="s">
        <v>34</v>
      </c>
      <c r="C42" s="38"/>
      <c r="D42" s="38"/>
      <c r="E42" s="51"/>
      <c r="F42" s="51"/>
    </row>
    <row r="43" spans="1:4" ht="18" customHeight="1">
      <c r="A43" s="37" t="s">
        <v>231</v>
      </c>
      <c r="B43" s="35" t="s">
        <v>35</v>
      </c>
      <c r="C43" s="38">
        <v>205874</v>
      </c>
      <c r="D43" s="38">
        <v>151753</v>
      </c>
    </row>
    <row r="44" spans="1:4" ht="18" customHeight="1">
      <c r="A44" s="37" t="s">
        <v>232</v>
      </c>
      <c r="B44" s="35" t="s">
        <v>36</v>
      </c>
      <c r="C44" s="38"/>
      <c r="D44" s="38">
        <v>0</v>
      </c>
    </row>
    <row r="45" spans="1:4" ht="18" customHeight="1">
      <c r="A45" s="37" t="s">
        <v>233</v>
      </c>
      <c r="B45" s="35" t="s">
        <v>37</v>
      </c>
      <c r="C45" s="39">
        <f>+C46+C47+C48+C49</f>
        <v>185815</v>
      </c>
      <c r="D45" s="39">
        <f>+D46+D47+D48+D49</f>
        <v>8201446</v>
      </c>
    </row>
    <row r="46" spans="1:4" ht="18" customHeight="1">
      <c r="A46" s="37" t="s">
        <v>234</v>
      </c>
      <c r="B46" s="35" t="s">
        <v>38</v>
      </c>
      <c r="C46" s="38">
        <v>13</v>
      </c>
      <c r="D46" s="38">
        <v>1</v>
      </c>
    </row>
    <row r="47" spans="1:4" ht="18" customHeight="1">
      <c r="A47" s="37" t="s">
        <v>235</v>
      </c>
      <c r="B47" s="35" t="s">
        <v>39</v>
      </c>
      <c r="C47" s="38">
        <v>7270</v>
      </c>
      <c r="D47" s="38">
        <v>112000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f>177091+1441</f>
        <v>178532</v>
      </c>
      <c r="D49" s="38">
        <f>8088845+600</f>
        <v>8089445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/>
      <c r="D51" s="38"/>
    </row>
    <row r="52" spans="1:5" ht="18" customHeight="1">
      <c r="A52" s="37" t="s">
        <v>241</v>
      </c>
      <c r="B52" s="35" t="s">
        <v>44</v>
      </c>
      <c r="C52" s="39">
        <f>+C26+C31+C32+C33+C45+C50+C51</f>
        <v>139460878</v>
      </c>
      <c r="D52" s="39">
        <f>+D26+D31+D32+D33+D45+D50+D51</f>
        <v>101551518</v>
      </c>
      <c r="E52" s="45"/>
    </row>
    <row r="53" spans="1:4" ht="18" customHeight="1">
      <c r="A53" s="37" t="s">
        <v>242</v>
      </c>
      <c r="B53" s="35" t="s">
        <v>45</v>
      </c>
      <c r="C53" s="39">
        <f>+C24+C52</f>
        <v>162666416</v>
      </c>
      <c r="D53" s="39">
        <f>+D24+D52</f>
        <v>125140856</v>
      </c>
    </row>
    <row r="54" spans="1:7" ht="18" customHeight="1">
      <c r="A54" s="46" t="s">
        <v>46</v>
      </c>
      <c r="B54" s="35" t="s">
        <v>103</v>
      </c>
      <c r="C54" s="43"/>
      <c r="D54" s="43"/>
      <c r="E54" s="51"/>
      <c r="G54" s="62"/>
    </row>
    <row r="55" spans="1:6" ht="18" customHeight="1">
      <c r="A55" s="46" t="s">
        <v>243</v>
      </c>
      <c r="B55" s="35" t="s">
        <v>103</v>
      </c>
      <c r="C55" s="43"/>
      <c r="D55" s="43"/>
      <c r="F55" s="51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5" ht="18" customHeight="1">
      <c r="A58" s="37" t="s">
        <v>246</v>
      </c>
      <c r="B58" s="35" t="s">
        <v>49</v>
      </c>
      <c r="C58" s="38">
        <f>359010+472232-413644+2121+549</f>
        <v>420268</v>
      </c>
      <c r="D58" s="38">
        <v>460264</v>
      </c>
      <c r="E58" s="51"/>
    </row>
    <row r="59" spans="1:4" ht="18" customHeight="1">
      <c r="A59" s="37" t="s">
        <v>247</v>
      </c>
      <c r="B59" s="35" t="s">
        <v>50</v>
      </c>
      <c r="C59" s="38"/>
      <c r="D59" s="38"/>
    </row>
    <row r="60" spans="1:6" ht="18" customHeight="1">
      <c r="A60" s="37" t="s">
        <v>248</v>
      </c>
      <c r="B60" s="35" t="s">
        <v>51</v>
      </c>
      <c r="C60" s="38">
        <v>262726</v>
      </c>
      <c r="D60" s="38">
        <v>-34275345</v>
      </c>
      <c r="E60" s="51"/>
      <c r="F60" s="51"/>
    </row>
    <row r="61" spans="1:5" ht="18" customHeight="1">
      <c r="A61" s="37" t="s">
        <v>249</v>
      </c>
      <c r="B61" s="35" t="s">
        <v>52</v>
      </c>
      <c r="C61" s="38">
        <v>10246365</v>
      </c>
      <c r="D61" s="38">
        <f>13926365-176365</f>
        <v>13750000</v>
      </c>
      <c r="E61" s="51"/>
    </row>
    <row r="62" spans="1:5" ht="18" customHeight="1">
      <c r="A62" s="37" t="s">
        <v>250</v>
      </c>
      <c r="B62" s="35" t="s">
        <v>53</v>
      </c>
      <c r="C62" s="38"/>
      <c r="D62" s="38"/>
      <c r="E62" s="51"/>
    </row>
    <row r="63" spans="1:4" ht="18" customHeight="1">
      <c r="A63" s="37" t="s">
        <v>251</v>
      </c>
      <c r="B63" s="35" t="s">
        <v>54</v>
      </c>
      <c r="C63" s="39">
        <f>C56+C57+C58-C59+C60+C61+C62</f>
        <v>11748892</v>
      </c>
      <c r="D63" s="39">
        <f>D56+D57+D58-D59+D60+D61+D62</f>
        <v>-19245548</v>
      </c>
    </row>
    <row r="77" spans="1:2" ht="14.25">
      <c r="A77" s="47"/>
      <c r="B77" s="48"/>
    </row>
    <row r="78" spans="1:2" ht="14.25">
      <c r="A78" s="49"/>
      <c r="B78" s="48"/>
    </row>
    <row r="79" spans="1:2" ht="14.25">
      <c r="A79" s="49"/>
      <c r="B79" s="48"/>
    </row>
    <row r="80" spans="1:2" ht="14.25">
      <c r="A80" s="49"/>
      <c r="B80" s="48"/>
    </row>
    <row r="81" spans="1:2" ht="14.25">
      <c r="A81" s="49"/>
      <c r="B81" s="48"/>
    </row>
    <row r="82" spans="1:2" ht="14.25">
      <c r="A82" s="49"/>
      <c r="B82" s="48"/>
    </row>
    <row r="83" spans="1:2" ht="14.25">
      <c r="A83" s="49"/>
      <c r="B83" s="48"/>
    </row>
    <row r="84" spans="1:2" ht="14.25">
      <c r="A84" s="49"/>
      <c r="B84" s="48"/>
    </row>
    <row r="85" spans="1:2" ht="14.25">
      <c r="A85" s="49"/>
      <c r="B85" s="48"/>
    </row>
    <row r="86" spans="1:2" ht="14.25">
      <c r="A86" s="49"/>
      <c r="B86" s="48"/>
    </row>
    <row r="87" spans="1:2" ht="14.25">
      <c r="A87" s="49"/>
      <c r="B87" s="48"/>
    </row>
    <row r="88" spans="1:2" ht="14.25">
      <c r="A88" s="49"/>
      <c r="B88" s="48"/>
    </row>
    <row r="89" ht="14.25">
      <c r="B89" s="48"/>
    </row>
    <row r="90" ht="14.25">
      <c r="B90" s="48"/>
    </row>
    <row r="91" ht="14.25">
      <c r="B91" s="48"/>
    </row>
    <row r="92" ht="14.25">
      <c r="B92" s="48"/>
    </row>
    <row r="93" ht="14.25">
      <c r="B93" s="48"/>
    </row>
    <row r="94" ht="14.25">
      <c r="B94" s="48"/>
    </row>
    <row r="95" ht="14.25">
      <c r="B95" s="48"/>
    </row>
    <row r="96" ht="14.25">
      <c r="B96" s="48"/>
    </row>
    <row r="97" ht="14.25">
      <c r="B97" s="48"/>
    </row>
    <row r="98" ht="14.25">
      <c r="B98" s="48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">
      <selection activeCell="E5" sqref="E5:H35"/>
    </sheetView>
  </sheetViews>
  <sheetFormatPr defaultColWidth="9.140625" defaultRowHeight="12.75"/>
  <cols>
    <col min="1" max="1" width="72.57421875" style="15" customWidth="1"/>
    <col min="2" max="2" width="5.28125" style="15" customWidth="1"/>
    <col min="3" max="3" width="16.8515625" style="15" customWidth="1"/>
    <col min="4" max="4" width="16.57421875" style="15" customWidth="1"/>
    <col min="5" max="5" width="15.00390625" style="15" bestFit="1" customWidth="1"/>
    <col min="6" max="6" width="15.57421875" style="15" bestFit="1" customWidth="1"/>
    <col min="7" max="7" width="14.8515625" style="15" customWidth="1"/>
    <col min="8" max="8" width="13.421875" style="15" bestFit="1" customWidth="1"/>
    <col min="9" max="16384" width="9.140625" style="15" customWidth="1"/>
  </cols>
  <sheetData>
    <row r="1" spans="1:4" s="30" customFormat="1" ht="15">
      <c r="A1" s="31" t="s">
        <v>252</v>
      </c>
      <c r="B1" s="35" t="s">
        <v>103</v>
      </c>
      <c r="C1" s="43"/>
      <c r="D1" s="43"/>
    </row>
    <row r="2" spans="1:4" s="30" customFormat="1" ht="28.5" customHeight="1">
      <c r="A2" s="37" t="s">
        <v>253</v>
      </c>
      <c r="B2" s="35" t="s">
        <v>55</v>
      </c>
      <c r="C2" s="42">
        <f>C4+C6+C7+C8+C9+C10+C11+C12+C13</f>
        <v>1044261</v>
      </c>
      <c r="D2" s="42">
        <f>D4+D6+D7+D8+D9+D10+D11+D12+D13</f>
        <v>8610338</v>
      </c>
    </row>
    <row r="3" spans="1:4" s="30" customFormat="1" ht="28.5">
      <c r="A3" s="37" t="s">
        <v>254</v>
      </c>
      <c r="B3" s="35" t="s">
        <v>56</v>
      </c>
      <c r="C3" s="42"/>
      <c r="D3" s="42"/>
    </row>
    <row r="4" spans="1:4" s="30" customFormat="1" ht="14.25">
      <c r="A4" s="37" t="s">
        <v>255</v>
      </c>
      <c r="B4" s="35" t="s">
        <v>57</v>
      </c>
      <c r="C4" s="38"/>
      <c r="D4" s="38"/>
    </row>
    <row r="5" spans="1:4" s="30" customFormat="1" ht="14.25">
      <c r="A5" s="37" t="s">
        <v>256</v>
      </c>
      <c r="B5" s="35" t="s">
        <v>58</v>
      </c>
      <c r="C5" s="38"/>
      <c r="D5" s="38"/>
    </row>
    <row r="6" spans="1:4" s="30" customFormat="1" ht="14.25">
      <c r="A6" s="37" t="s">
        <v>257</v>
      </c>
      <c r="B6" s="35" t="s">
        <v>59</v>
      </c>
      <c r="C6" s="44"/>
      <c r="D6" s="44"/>
    </row>
    <row r="7" spans="1:4" s="30" customFormat="1" ht="14.25">
      <c r="A7" s="37" t="s">
        <v>258</v>
      </c>
      <c r="B7" s="35" t="s">
        <v>60</v>
      </c>
      <c r="C7" s="38"/>
      <c r="D7" s="38"/>
    </row>
    <row r="8" spans="1:4" s="30" customFormat="1" ht="28.5">
      <c r="A8" s="37" t="s">
        <v>259</v>
      </c>
      <c r="B8" s="35" t="s">
        <v>61</v>
      </c>
      <c r="C8" s="44"/>
      <c r="D8" s="44"/>
    </row>
    <row r="9" spans="1:4" s="30" customFormat="1" ht="14.25">
      <c r="A9" s="37" t="s">
        <v>260</v>
      </c>
      <c r="B9" s="35" t="s">
        <v>62</v>
      </c>
      <c r="C9" s="38"/>
      <c r="D9" s="38"/>
    </row>
    <row r="10" spans="1:6" s="30" customFormat="1" ht="14.25">
      <c r="A10" s="37" t="s">
        <v>261</v>
      </c>
      <c r="B10" s="35" t="s">
        <v>63</v>
      </c>
      <c r="C10" s="38"/>
      <c r="D10" s="38"/>
      <c r="F10" s="51"/>
    </row>
    <row r="11" spans="1:5" s="30" customFormat="1" ht="14.25">
      <c r="A11" s="37" t="s">
        <v>262</v>
      </c>
      <c r="B11" s="35" t="s">
        <v>64</v>
      </c>
      <c r="C11" s="38">
        <v>1044261</v>
      </c>
      <c r="D11" s="38">
        <f>8318710+291628</f>
        <v>8610338</v>
      </c>
      <c r="E11" s="51"/>
    </row>
    <row r="12" spans="1:5" s="30" customFormat="1" ht="14.25">
      <c r="A12" s="37" t="s">
        <v>263</v>
      </c>
      <c r="B12" s="35" t="s">
        <v>65</v>
      </c>
      <c r="C12" s="38"/>
      <c r="D12" s="38"/>
      <c r="E12" s="57"/>
    </row>
    <row r="13" spans="1:5" s="30" customFormat="1" ht="14.25">
      <c r="A13" s="37" t="s">
        <v>264</v>
      </c>
      <c r="B13" s="35" t="s">
        <v>66</v>
      </c>
      <c r="C13" s="38"/>
      <c r="D13" s="38"/>
      <c r="E13" s="51"/>
    </row>
    <row r="14" spans="1:7" ht="42.75">
      <c r="A14" s="37" t="s">
        <v>265</v>
      </c>
      <c r="B14" s="35" t="s">
        <v>67</v>
      </c>
      <c r="C14" s="42">
        <f>+C17+C18+C19+C20+C21+C23+C24+C25+C26+C27+C28+C29+C30+C31+C32+C22</f>
        <v>149873263</v>
      </c>
      <c r="D14" s="42">
        <f>+D17+D18+D19+D20+D21+D23+D24+D25+D26+D27+D28+D29+D30+D31+D32+D22</f>
        <v>135776066</v>
      </c>
      <c r="E14" s="52"/>
      <c r="F14" s="52"/>
      <c r="G14" s="60"/>
    </row>
    <row r="15" spans="1:6" ht="28.5">
      <c r="A15" s="37" t="s">
        <v>266</v>
      </c>
      <c r="B15" s="35" t="s">
        <v>68</v>
      </c>
      <c r="C15" s="42">
        <f>+C17+C19+C21+C23+C24+C25+C26+C27+C28+C32</f>
        <v>49098984</v>
      </c>
      <c r="D15" s="42">
        <f>+D17+D19+D21+D23+D24+D25+D26+D27+D28+D32</f>
        <v>57979280</v>
      </c>
      <c r="E15" s="52"/>
      <c r="F15" s="52"/>
    </row>
    <row r="16" spans="1:4" ht="14.25">
      <c r="A16" s="61" t="s">
        <v>267</v>
      </c>
      <c r="B16" s="35" t="s">
        <v>69</v>
      </c>
      <c r="C16" s="38"/>
      <c r="D16" s="38"/>
    </row>
    <row r="17" spans="1:5" ht="14.25">
      <c r="A17" s="61" t="s">
        <v>268</v>
      </c>
      <c r="B17" s="35" t="s">
        <v>70</v>
      </c>
      <c r="C17" s="38">
        <f>5815888-3477933+19687</f>
        <v>2357642</v>
      </c>
      <c r="D17" s="38">
        <f>5852869+28+176365</f>
        <v>6029262</v>
      </c>
      <c r="E17" s="63"/>
    </row>
    <row r="18" spans="1:5" ht="14.25">
      <c r="A18" s="61" t="s">
        <v>269</v>
      </c>
      <c r="B18" s="35" t="s">
        <v>71</v>
      </c>
      <c r="C18" s="38"/>
      <c r="D18" s="38"/>
      <c r="E18" s="52"/>
    </row>
    <row r="19" spans="1:4" ht="14.25">
      <c r="A19" s="61" t="s">
        <v>270</v>
      </c>
      <c r="B19" s="35" t="s">
        <v>72</v>
      </c>
      <c r="C19" s="38">
        <v>234829</v>
      </c>
      <c r="D19" s="38">
        <v>355385</v>
      </c>
    </row>
    <row r="20" spans="1:7" ht="14.25">
      <c r="A20" s="61" t="s">
        <v>271</v>
      </c>
      <c r="B20" s="35" t="s">
        <v>73</v>
      </c>
      <c r="C20" s="38"/>
      <c r="D20" s="38"/>
      <c r="E20" s="52"/>
      <c r="G20" s="52"/>
    </row>
    <row r="21" spans="1:7" ht="28.5">
      <c r="A21" s="61" t="s">
        <v>272</v>
      </c>
      <c r="B21" s="35" t="s">
        <v>74</v>
      </c>
      <c r="C21" s="38">
        <v>43039621</v>
      </c>
      <c r="D21" s="38">
        <v>42100112</v>
      </c>
      <c r="E21" s="52"/>
      <c r="F21" s="52"/>
      <c r="G21" s="52"/>
    </row>
    <row r="22" spans="1:8" ht="14.25">
      <c r="A22" s="61" t="s">
        <v>273</v>
      </c>
      <c r="B22" s="35" t="s">
        <v>75</v>
      </c>
      <c r="C22" s="38">
        <v>71334359</v>
      </c>
      <c r="D22" s="38">
        <v>0</v>
      </c>
      <c r="E22" s="56"/>
      <c r="F22" s="56"/>
      <c r="G22" s="56"/>
      <c r="H22" s="52"/>
    </row>
    <row r="23" spans="1:8" ht="14.25">
      <c r="A23" s="61" t="s">
        <v>274</v>
      </c>
      <c r="B23" s="35" t="s">
        <v>76</v>
      </c>
      <c r="C23" s="38">
        <v>617390</v>
      </c>
      <c r="D23" s="38">
        <v>940831</v>
      </c>
      <c r="E23" s="56"/>
      <c r="F23" s="56"/>
      <c r="G23" s="56"/>
      <c r="H23" s="52"/>
    </row>
    <row r="24" spans="1:7" ht="14.25">
      <c r="A24" s="61" t="s">
        <v>275</v>
      </c>
      <c r="B24" s="35" t="s">
        <v>77</v>
      </c>
      <c r="C24" s="38">
        <f>1420158-19687-8902</f>
        <v>1391569</v>
      </c>
      <c r="D24" s="38">
        <f>43255428-38569105-5</f>
        <v>4686318</v>
      </c>
      <c r="E24" s="56"/>
      <c r="F24" s="59"/>
      <c r="G24" s="57"/>
    </row>
    <row r="25" spans="1:7" ht="14.25">
      <c r="A25" s="61" t="s">
        <v>276</v>
      </c>
      <c r="B25" s="35" t="s">
        <v>78</v>
      </c>
      <c r="C25" s="38">
        <v>0</v>
      </c>
      <c r="D25" s="38">
        <v>112937</v>
      </c>
      <c r="E25" s="58"/>
      <c r="F25" s="56"/>
      <c r="G25" s="57"/>
    </row>
    <row r="26" spans="1:7" ht="14.25">
      <c r="A26" s="61" t="s">
        <v>277</v>
      </c>
      <c r="B26" s="35" t="s">
        <v>79</v>
      </c>
      <c r="C26" s="38">
        <v>1098642</v>
      </c>
      <c r="D26" s="38">
        <f>6755033-3531007-112937</f>
        <v>3111089</v>
      </c>
      <c r="E26" s="56"/>
      <c r="F26" s="57"/>
      <c r="G26" s="57"/>
    </row>
    <row r="27" spans="1:7" ht="14.25">
      <c r="A27" s="61" t="s">
        <v>278</v>
      </c>
      <c r="B27" s="35" t="s">
        <v>80</v>
      </c>
      <c r="C27" s="38">
        <v>146610</v>
      </c>
      <c r="D27" s="38">
        <v>172624</v>
      </c>
      <c r="E27" s="56"/>
      <c r="F27" s="57"/>
      <c r="G27" s="57"/>
    </row>
    <row r="28" spans="1:7" ht="14.25">
      <c r="A28" s="61" t="s">
        <v>279</v>
      </c>
      <c r="B28" s="35" t="s">
        <v>81</v>
      </c>
      <c r="C28" s="38">
        <v>168146</v>
      </c>
      <c r="D28" s="38">
        <v>438898</v>
      </c>
      <c r="E28" s="57"/>
      <c r="F28" s="57"/>
      <c r="G28" s="57"/>
    </row>
    <row r="29" spans="1:7" ht="14.25">
      <c r="A29" s="61" t="s">
        <v>280</v>
      </c>
      <c r="B29" s="35" t="s">
        <v>82</v>
      </c>
      <c r="C29" s="38">
        <f>29439920-16768484</f>
        <v>12671436</v>
      </c>
      <c r="D29" s="38">
        <f>6754083-1742328-291628</f>
        <v>4720127</v>
      </c>
      <c r="E29" s="57"/>
      <c r="F29" s="59"/>
      <c r="G29" s="57"/>
    </row>
    <row r="30" spans="1:7" ht="14.25">
      <c r="A30" s="61" t="s">
        <v>281</v>
      </c>
      <c r="B30" s="35" t="s">
        <v>83</v>
      </c>
      <c r="C30" s="38">
        <v>16768484</v>
      </c>
      <c r="D30" s="38">
        <f>1742328-28+71334359</f>
        <v>73076659</v>
      </c>
      <c r="E30" s="56"/>
      <c r="F30" s="57"/>
      <c r="G30" s="57"/>
    </row>
    <row r="31" spans="1:7" ht="14.25">
      <c r="A31" s="61" t="s">
        <v>282</v>
      </c>
      <c r="B31" s="35" t="s">
        <v>84</v>
      </c>
      <c r="C31" s="38"/>
      <c r="D31" s="38"/>
      <c r="E31" s="56"/>
      <c r="F31" s="57"/>
      <c r="G31" s="57"/>
    </row>
    <row r="32" spans="1:7" ht="14.25">
      <c r="A32" s="61" t="s">
        <v>283</v>
      </c>
      <c r="B32" s="35" t="s">
        <v>85</v>
      </c>
      <c r="C32" s="38">
        <f>4767+39768</f>
        <v>44535</v>
      </c>
      <c r="D32" s="38">
        <v>31824</v>
      </c>
      <c r="E32" s="57"/>
      <c r="F32" s="57"/>
      <c r="G32" s="57"/>
    </row>
    <row r="33" spans="1:4" ht="14.25">
      <c r="A33" s="61" t="s">
        <v>284</v>
      </c>
      <c r="B33" s="35" t="s">
        <v>86</v>
      </c>
      <c r="C33" s="39">
        <f>C2+C14</f>
        <v>150917524</v>
      </c>
      <c r="D33" s="39">
        <f>D2+D14</f>
        <v>144386404</v>
      </c>
    </row>
    <row r="34" spans="1:4" ht="14.25">
      <c r="A34" s="61" t="s">
        <v>285</v>
      </c>
      <c r="B34" s="35" t="s">
        <v>87</v>
      </c>
      <c r="C34" s="39">
        <f>C33+list02!C63</f>
        <v>162666416</v>
      </c>
      <c r="D34" s="39">
        <f>D33+list02!D63</f>
        <v>125140856</v>
      </c>
    </row>
    <row r="35" spans="3:7" ht="12.75">
      <c r="C35" s="52">
        <f>C34-list02!C53</f>
        <v>0</v>
      </c>
      <c r="D35" s="52">
        <f>D34-list02!D53</f>
        <v>0</v>
      </c>
      <c r="E35" s="52"/>
      <c r="F35" s="52"/>
      <c r="G35" s="52"/>
    </row>
    <row r="36" ht="12.75">
      <c r="D36" s="52"/>
    </row>
    <row r="37" spans="1:4" ht="19.5" customHeight="1">
      <c r="A37" s="76" t="s">
        <v>286</v>
      </c>
      <c r="B37" s="76"/>
      <c r="C37" s="76"/>
      <c r="D37" s="76"/>
    </row>
    <row r="38" spans="1:4" ht="51">
      <c r="A38" s="25" t="s">
        <v>191</v>
      </c>
      <c r="B38" s="26" t="s">
        <v>193</v>
      </c>
      <c r="C38" s="26" t="s">
        <v>192</v>
      </c>
      <c r="D38" s="26" t="s">
        <v>195</v>
      </c>
    </row>
    <row r="39" spans="1:4" ht="12.75">
      <c r="A39" s="11">
        <v>1</v>
      </c>
      <c r="B39" s="12">
        <v>2</v>
      </c>
      <c r="C39" s="12">
        <v>3</v>
      </c>
      <c r="D39" s="12">
        <v>4</v>
      </c>
    </row>
    <row r="40" spans="1:4" ht="12.75">
      <c r="A40" s="10" t="s">
        <v>287</v>
      </c>
      <c r="B40" s="1" t="s">
        <v>88</v>
      </c>
      <c r="C40" s="18"/>
      <c r="D40" s="18"/>
    </row>
    <row r="41" spans="1:4" ht="12.75">
      <c r="A41" s="10" t="s">
        <v>288</v>
      </c>
      <c r="B41" s="1" t="s">
        <v>89</v>
      </c>
      <c r="C41" s="18"/>
      <c r="D41" s="18"/>
    </row>
    <row r="42" spans="1:4" ht="12.75">
      <c r="A42" s="10" t="s">
        <v>289</v>
      </c>
      <c r="B42" s="1" t="s">
        <v>90</v>
      </c>
      <c r="C42" s="18"/>
      <c r="D42" s="18"/>
    </row>
    <row r="43" spans="1:4" ht="12.75">
      <c r="A43" s="10" t="s">
        <v>290</v>
      </c>
      <c r="B43" s="1" t="s">
        <v>91</v>
      </c>
      <c r="C43" s="18"/>
      <c r="D43" s="18"/>
    </row>
    <row r="44" spans="1:4" ht="12.75">
      <c r="A44" s="10" t="s">
        <v>291</v>
      </c>
      <c r="B44" s="1" t="s">
        <v>92</v>
      </c>
      <c r="C44" s="18"/>
      <c r="D44" s="18"/>
    </row>
    <row r="45" spans="1:4" ht="12.75">
      <c r="A45" s="10" t="s">
        <v>292</v>
      </c>
      <c r="B45" s="1" t="s">
        <v>93</v>
      </c>
      <c r="C45" s="18"/>
      <c r="D45" s="18"/>
    </row>
    <row r="46" spans="1:4" ht="12.75">
      <c r="A46" s="10" t="s">
        <v>293</v>
      </c>
      <c r="B46" s="1" t="s">
        <v>94</v>
      </c>
      <c r="C46" s="18"/>
      <c r="D46" s="18"/>
    </row>
    <row r="47" spans="1:4" ht="12.75">
      <c r="A47" s="10" t="s">
        <v>294</v>
      </c>
      <c r="B47" s="1" t="s">
        <v>95</v>
      </c>
      <c r="C47" s="18"/>
      <c r="D47" s="18"/>
    </row>
    <row r="48" spans="1:4" ht="12.75">
      <c r="A48" s="10" t="s">
        <v>295</v>
      </c>
      <c r="B48" s="1" t="s">
        <v>96</v>
      </c>
      <c r="C48" s="18"/>
      <c r="D48" s="18"/>
    </row>
    <row r="49" spans="1:4" ht="12.75">
      <c r="A49" s="10" t="s">
        <v>296</v>
      </c>
      <c r="B49" s="1" t="s">
        <v>101</v>
      </c>
      <c r="C49" s="18"/>
      <c r="D49" s="18"/>
    </row>
    <row r="50" spans="1:4" ht="12.75">
      <c r="A50" s="10" t="s">
        <v>297</v>
      </c>
      <c r="B50" s="1" t="s">
        <v>97</v>
      </c>
      <c r="C50" s="18"/>
      <c r="D50" s="18"/>
    </row>
    <row r="51" spans="1:4" ht="25.5">
      <c r="A51" s="10" t="s">
        <v>298</v>
      </c>
      <c r="B51" s="1" t="s">
        <v>98</v>
      </c>
      <c r="C51" s="18"/>
      <c r="D51" s="18"/>
    </row>
    <row r="52" spans="1:4" ht="12.75">
      <c r="A52" s="10" t="s">
        <v>299</v>
      </c>
      <c r="B52" s="1" t="s">
        <v>99</v>
      </c>
      <c r="C52" s="18"/>
      <c r="D52" s="18"/>
    </row>
    <row r="53" spans="1:4" ht="12.75">
      <c r="A53" s="10" t="s">
        <v>300</v>
      </c>
      <c r="B53" s="1" t="s">
        <v>100</v>
      </c>
      <c r="C53" s="18"/>
      <c r="D53" s="18"/>
    </row>
    <row r="54" spans="1:4" ht="39.75" customHeight="1">
      <c r="A54" s="71" t="s">
        <v>301</v>
      </c>
      <c r="B54" s="71"/>
      <c r="C54" s="71"/>
      <c r="D54" s="71"/>
    </row>
    <row r="55" spans="1:4" ht="12.75">
      <c r="A55" s="29"/>
      <c r="B55" s="29"/>
      <c r="C55" s="29"/>
      <c r="D55" s="29"/>
    </row>
    <row r="56" spans="1:4" ht="12.75">
      <c r="A56" s="77" t="s">
        <v>302</v>
      </c>
      <c r="B56" s="77"/>
      <c r="C56" s="77"/>
      <c r="D56" s="77"/>
    </row>
    <row r="57" spans="1:10" ht="12.75">
      <c r="A57" s="75" t="s">
        <v>336</v>
      </c>
      <c r="B57" s="75"/>
      <c r="C57" s="75"/>
      <c r="D57" s="75"/>
      <c r="E57" s="55"/>
      <c r="F57" s="55"/>
      <c r="G57" s="55"/>
      <c r="H57" s="55"/>
      <c r="I57" s="55"/>
      <c r="J57" s="55"/>
    </row>
    <row r="58" spans="1:4" ht="12.75">
      <c r="A58" s="50"/>
      <c r="B58" s="50"/>
      <c r="C58" s="50"/>
      <c r="D58" s="50"/>
    </row>
    <row r="59" spans="1:4" ht="12.75">
      <c r="A59" s="74" t="s">
        <v>303</v>
      </c>
      <c r="B59" s="74"/>
      <c r="C59" s="74"/>
      <c r="D59" s="74"/>
    </row>
    <row r="60" spans="1:4" ht="12.75">
      <c r="A60" s="75" t="s">
        <v>335</v>
      </c>
      <c r="B60" s="75"/>
      <c r="C60" s="75"/>
      <c r="D60" s="75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47">
      <selection activeCell="K53" sqref="K5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15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69" t="s">
        <v>304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94"/>
      <c r="B2" s="94"/>
      <c r="C2" s="94"/>
      <c r="D2" s="94"/>
      <c r="E2" s="53">
        <v>2</v>
      </c>
      <c r="F2" s="14" t="s">
        <v>305</v>
      </c>
      <c r="G2" s="13">
        <v>2015</v>
      </c>
      <c r="H2" s="95" t="s">
        <v>306</v>
      </c>
      <c r="I2" s="95"/>
      <c r="J2" s="95"/>
    </row>
    <row r="3" spans="1:10" ht="12.7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87" t="s">
        <v>104</v>
      </c>
      <c r="B4" s="98" t="s">
        <v>307</v>
      </c>
      <c r="C4" s="98" t="s">
        <v>308</v>
      </c>
      <c r="D4" s="87" t="s">
        <v>329</v>
      </c>
      <c r="E4" s="87"/>
      <c r="F4" s="87"/>
      <c r="G4" s="87"/>
      <c r="H4" s="87"/>
      <c r="I4" s="87"/>
      <c r="J4" s="87"/>
    </row>
    <row r="5" spans="1:10" ht="12.75">
      <c r="A5" s="87"/>
      <c r="B5" s="98"/>
      <c r="C5" s="98"/>
      <c r="D5" s="87" t="s">
        <v>309</v>
      </c>
      <c r="E5" s="87" t="s">
        <v>312</v>
      </c>
      <c r="F5" s="87"/>
      <c r="G5" s="87"/>
      <c r="H5" s="87"/>
      <c r="I5" s="87"/>
      <c r="J5" s="87"/>
    </row>
    <row r="6" spans="1:10" ht="134.25" customHeight="1">
      <c r="A6" s="87"/>
      <c r="B6" s="98"/>
      <c r="C6" s="98"/>
      <c r="D6" s="87"/>
      <c r="E6" s="88" t="s">
        <v>310</v>
      </c>
      <c r="F6" s="89"/>
      <c r="G6" s="90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12">
        <v>4</v>
      </c>
      <c r="E7" s="91">
        <v>5</v>
      </c>
      <c r="F7" s="92"/>
      <c r="G7" s="93"/>
      <c r="H7" s="12">
        <v>6</v>
      </c>
      <c r="I7" s="12">
        <v>7</v>
      </c>
      <c r="J7" s="12">
        <v>8</v>
      </c>
    </row>
    <row r="8" spans="1:10" ht="12.75">
      <c r="A8" s="87" t="s">
        <v>315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25.5">
      <c r="A9" s="12">
        <v>1</v>
      </c>
      <c r="B9" s="8" t="s">
        <v>316</v>
      </c>
      <c r="C9" s="16"/>
      <c r="D9" s="16"/>
      <c r="E9" s="81"/>
      <c r="F9" s="82"/>
      <c r="G9" s="83"/>
      <c r="H9" s="16"/>
      <c r="I9" s="16"/>
      <c r="J9" s="16"/>
    </row>
    <row r="10" spans="1:10" ht="25.5">
      <c r="A10" s="12">
        <v>2</v>
      </c>
      <c r="B10" s="8" t="s">
        <v>317</v>
      </c>
      <c r="C10" s="16"/>
      <c r="D10" s="16"/>
      <c r="E10" s="81"/>
      <c r="F10" s="82"/>
      <c r="G10" s="83"/>
      <c r="H10" s="16"/>
      <c r="I10" s="16"/>
      <c r="J10" s="16"/>
    </row>
    <row r="11" spans="1:10" ht="12.75">
      <c r="A11" s="12"/>
      <c r="B11" s="27" t="s">
        <v>318</v>
      </c>
      <c r="C11" s="17"/>
      <c r="D11" s="17"/>
      <c r="E11" s="84"/>
      <c r="F11" s="85"/>
      <c r="G11" s="86"/>
      <c r="H11" s="17"/>
      <c r="I11" s="17"/>
      <c r="J11" s="17"/>
    </row>
    <row r="12" spans="1:10" ht="12.75">
      <c r="A12" s="1" t="s">
        <v>105</v>
      </c>
      <c r="B12" s="9"/>
      <c r="C12" s="18"/>
      <c r="D12" s="16"/>
      <c r="E12" s="78"/>
      <c r="F12" s="79"/>
      <c r="G12" s="80"/>
      <c r="H12" s="18"/>
      <c r="I12" s="18"/>
      <c r="J12" s="18"/>
    </row>
    <row r="13" spans="1:10" ht="12.75">
      <c r="A13" s="1" t="s">
        <v>106</v>
      </c>
      <c r="B13" s="9"/>
      <c r="C13" s="18"/>
      <c r="D13" s="16"/>
      <c r="E13" s="78"/>
      <c r="F13" s="79"/>
      <c r="G13" s="80"/>
      <c r="H13" s="18"/>
      <c r="I13" s="18"/>
      <c r="J13" s="18"/>
    </row>
    <row r="14" spans="1:10" ht="12.75">
      <c r="A14" s="1" t="s">
        <v>110</v>
      </c>
      <c r="B14" s="9"/>
      <c r="C14" s="18"/>
      <c r="D14" s="16"/>
      <c r="E14" s="78"/>
      <c r="F14" s="79"/>
      <c r="G14" s="80"/>
      <c r="H14" s="18"/>
      <c r="I14" s="18"/>
      <c r="J14" s="18"/>
    </row>
    <row r="15" spans="1:10" ht="12.75">
      <c r="A15" s="1" t="s">
        <v>111</v>
      </c>
      <c r="B15" s="9"/>
      <c r="C15" s="18"/>
      <c r="D15" s="16"/>
      <c r="E15" s="78"/>
      <c r="F15" s="79"/>
      <c r="G15" s="80"/>
      <c r="H15" s="18"/>
      <c r="I15" s="18"/>
      <c r="J15" s="18"/>
    </row>
    <row r="16" spans="1:10" ht="12.75">
      <c r="A16" s="1" t="s">
        <v>112</v>
      </c>
      <c r="B16" s="9"/>
      <c r="C16" s="18"/>
      <c r="D16" s="16"/>
      <c r="E16" s="78"/>
      <c r="F16" s="79"/>
      <c r="G16" s="80"/>
      <c r="H16" s="18"/>
      <c r="I16" s="18"/>
      <c r="J16" s="18"/>
    </row>
    <row r="17" spans="1:10" ht="12.75">
      <c r="A17" s="1" t="s">
        <v>142</v>
      </c>
      <c r="B17" s="9"/>
      <c r="C17" s="18"/>
      <c r="D17" s="16"/>
      <c r="E17" s="78"/>
      <c r="F17" s="79"/>
      <c r="G17" s="80"/>
      <c r="H17" s="18"/>
      <c r="I17" s="18"/>
      <c r="J17" s="18"/>
    </row>
    <row r="18" spans="1:10" ht="12.75">
      <c r="A18" s="1" t="s">
        <v>143</v>
      </c>
      <c r="B18" s="9"/>
      <c r="C18" s="18"/>
      <c r="D18" s="16"/>
      <c r="E18" s="78"/>
      <c r="F18" s="79"/>
      <c r="G18" s="80"/>
      <c r="H18" s="18"/>
      <c r="I18" s="18"/>
      <c r="J18" s="18"/>
    </row>
    <row r="19" spans="1:10" ht="12.75">
      <c r="A19" s="1" t="s">
        <v>144</v>
      </c>
      <c r="B19" s="9"/>
      <c r="C19" s="18"/>
      <c r="D19" s="16"/>
      <c r="E19" s="78"/>
      <c r="F19" s="79"/>
      <c r="G19" s="80"/>
      <c r="H19" s="18"/>
      <c r="I19" s="18"/>
      <c r="J19" s="18"/>
    </row>
    <row r="20" spans="1:10" ht="12.75">
      <c r="A20" s="1" t="s">
        <v>145</v>
      </c>
      <c r="B20" s="9"/>
      <c r="C20" s="18"/>
      <c r="D20" s="16"/>
      <c r="E20" s="78"/>
      <c r="F20" s="79"/>
      <c r="G20" s="80"/>
      <c r="H20" s="18"/>
      <c r="I20" s="18"/>
      <c r="J20" s="18"/>
    </row>
    <row r="21" spans="1:10" ht="12.75">
      <c r="A21" s="1" t="s">
        <v>146</v>
      </c>
      <c r="B21" s="9"/>
      <c r="C21" s="18"/>
      <c r="D21" s="16"/>
      <c r="E21" s="78"/>
      <c r="F21" s="79"/>
      <c r="G21" s="80"/>
      <c r="H21" s="18"/>
      <c r="I21" s="18"/>
      <c r="J21" s="18"/>
    </row>
    <row r="22" spans="1:10" ht="12.75">
      <c r="A22" s="1" t="s">
        <v>106</v>
      </c>
      <c r="B22" s="8" t="s">
        <v>319</v>
      </c>
      <c r="C22" s="16"/>
      <c r="D22" s="16"/>
      <c r="E22" s="81"/>
      <c r="F22" s="82"/>
      <c r="G22" s="83"/>
      <c r="H22" s="16"/>
      <c r="I22" s="16"/>
      <c r="J22" s="16"/>
    </row>
    <row r="23" spans="1:10" ht="12.75">
      <c r="A23" s="1" t="s">
        <v>103</v>
      </c>
      <c r="B23" s="8" t="s">
        <v>320</v>
      </c>
      <c r="C23" s="17"/>
      <c r="D23" s="17"/>
      <c r="E23" s="84"/>
      <c r="F23" s="85"/>
      <c r="G23" s="86"/>
      <c r="H23" s="17"/>
      <c r="I23" s="17"/>
      <c r="J23" s="17"/>
    </row>
    <row r="24" spans="1:10" ht="12.75">
      <c r="A24" s="1" t="s">
        <v>107</v>
      </c>
      <c r="B24" s="9"/>
      <c r="C24" s="18"/>
      <c r="D24" s="16"/>
      <c r="E24" s="78"/>
      <c r="F24" s="79"/>
      <c r="G24" s="80"/>
      <c r="H24" s="18"/>
      <c r="I24" s="18"/>
      <c r="J24" s="18"/>
    </row>
    <row r="25" spans="1:10" ht="12.75">
      <c r="A25" s="1" t="s">
        <v>113</v>
      </c>
      <c r="B25" s="9"/>
      <c r="C25" s="18"/>
      <c r="D25" s="16"/>
      <c r="E25" s="78"/>
      <c r="F25" s="79"/>
      <c r="G25" s="80"/>
      <c r="H25" s="18"/>
      <c r="I25" s="18"/>
      <c r="J25" s="18"/>
    </row>
    <row r="26" spans="1:10" ht="12.75">
      <c r="A26" s="1" t="s">
        <v>114</v>
      </c>
      <c r="B26" s="9"/>
      <c r="C26" s="18"/>
      <c r="D26" s="16"/>
      <c r="E26" s="78"/>
      <c r="F26" s="79"/>
      <c r="G26" s="80"/>
      <c r="H26" s="18"/>
      <c r="I26" s="18"/>
      <c r="J26" s="18"/>
    </row>
    <row r="27" spans="1:10" ht="12.75">
      <c r="A27" s="1" t="s">
        <v>115</v>
      </c>
      <c r="B27" s="9"/>
      <c r="C27" s="18"/>
      <c r="D27" s="16"/>
      <c r="E27" s="78"/>
      <c r="F27" s="79"/>
      <c r="G27" s="80"/>
      <c r="H27" s="18"/>
      <c r="I27" s="18"/>
      <c r="J27" s="18"/>
    </row>
    <row r="28" spans="1:10" ht="12.75">
      <c r="A28" s="1" t="s">
        <v>116</v>
      </c>
      <c r="B28" s="9"/>
      <c r="C28" s="18"/>
      <c r="D28" s="16"/>
      <c r="E28" s="78"/>
      <c r="F28" s="79"/>
      <c r="G28" s="80"/>
      <c r="H28" s="18"/>
      <c r="I28" s="18"/>
      <c r="J28" s="18"/>
    </row>
    <row r="29" spans="1:10" ht="12.75">
      <c r="A29" s="1" t="s">
        <v>147</v>
      </c>
      <c r="B29" s="9"/>
      <c r="C29" s="18"/>
      <c r="D29" s="16"/>
      <c r="E29" s="78"/>
      <c r="F29" s="79"/>
      <c r="G29" s="80"/>
      <c r="H29" s="18"/>
      <c r="I29" s="18"/>
      <c r="J29" s="18"/>
    </row>
    <row r="30" spans="1:10" ht="12.75">
      <c r="A30" s="1" t="s">
        <v>148</v>
      </c>
      <c r="B30" s="9"/>
      <c r="C30" s="18"/>
      <c r="D30" s="16"/>
      <c r="E30" s="78"/>
      <c r="F30" s="79"/>
      <c r="G30" s="80"/>
      <c r="H30" s="18"/>
      <c r="I30" s="18"/>
      <c r="J30" s="18"/>
    </row>
    <row r="31" spans="1:10" ht="12.75">
      <c r="A31" s="1" t="s">
        <v>149</v>
      </c>
      <c r="B31" s="9"/>
      <c r="C31" s="18"/>
      <c r="D31" s="16"/>
      <c r="E31" s="78"/>
      <c r="F31" s="79"/>
      <c r="G31" s="80"/>
      <c r="H31" s="18"/>
      <c r="I31" s="18"/>
      <c r="J31" s="18"/>
    </row>
    <row r="32" spans="1:10" ht="12.75">
      <c r="A32" s="1" t="s">
        <v>150</v>
      </c>
      <c r="B32" s="9"/>
      <c r="C32" s="18"/>
      <c r="D32" s="16"/>
      <c r="E32" s="78"/>
      <c r="F32" s="79"/>
      <c r="G32" s="80"/>
      <c r="H32" s="18"/>
      <c r="I32" s="18"/>
      <c r="J32" s="18"/>
    </row>
    <row r="33" spans="1:10" ht="12.75">
      <c r="A33" s="1" t="s">
        <v>151</v>
      </c>
      <c r="B33" s="9"/>
      <c r="C33" s="18"/>
      <c r="D33" s="16"/>
      <c r="E33" s="78"/>
      <c r="F33" s="79"/>
      <c r="G33" s="80"/>
      <c r="H33" s="18"/>
      <c r="I33" s="18"/>
      <c r="J33" s="18"/>
    </row>
    <row r="34" spans="1:10" ht="25.5">
      <c r="A34" s="1" t="s">
        <v>108</v>
      </c>
      <c r="B34" s="8" t="s">
        <v>321</v>
      </c>
      <c r="C34" s="16"/>
      <c r="D34" s="16"/>
      <c r="E34" s="81"/>
      <c r="F34" s="82"/>
      <c r="G34" s="83"/>
      <c r="H34" s="16"/>
      <c r="I34" s="16"/>
      <c r="J34" s="16"/>
    </row>
    <row r="35" spans="1:10" ht="12.75">
      <c r="A35" s="1" t="s">
        <v>103</v>
      </c>
      <c r="B35" s="8" t="s">
        <v>320</v>
      </c>
      <c r="C35" s="17"/>
      <c r="D35" s="17"/>
      <c r="E35" s="84"/>
      <c r="F35" s="85"/>
      <c r="G35" s="86"/>
      <c r="H35" s="17"/>
      <c r="I35" s="17"/>
      <c r="J35" s="17"/>
    </row>
    <row r="36" spans="1:10" ht="12.75">
      <c r="A36" s="1" t="s">
        <v>109</v>
      </c>
      <c r="B36" s="9"/>
      <c r="C36" s="18"/>
      <c r="D36" s="16"/>
      <c r="E36" s="78"/>
      <c r="F36" s="79"/>
      <c r="G36" s="80"/>
      <c r="H36" s="18"/>
      <c r="I36" s="18"/>
      <c r="J36" s="18"/>
    </row>
    <row r="37" spans="1:10" ht="12.75">
      <c r="A37" s="1" t="s">
        <v>117</v>
      </c>
      <c r="B37" s="9"/>
      <c r="C37" s="18"/>
      <c r="D37" s="16"/>
      <c r="E37" s="78"/>
      <c r="F37" s="79"/>
      <c r="G37" s="80"/>
      <c r="H37" s="18"/>
      <c r="I37" s="18"/>
      <c r="J37" s="18"/>
    </row>
    <row r="38" spans="1:10" ht="12.75">
      <c r="A38" s="1" t="s">
        <v>118</v>
      </c>
      <c r="B38" s="9"/>
      <c r="C38" s="18"/>
      <c r="D38" s="16"/>
      <c r="E38" s="78"/>
      <c r="F38" s="79"/>
      <c r="G38" s="80"/>
      <c r="H38" s="18"/>
      <c r="I38" s="18"/>
      <c r="J38" s="18"/>
    </row>
    <row r="39" spans="1:10" ht="12.75">
      <c r="A39" s="1" t="s">
        <v>119</v>
      </c>
      <c r="B39" s="9"/>
      <c r="C39" s="18"/>
      <c r="D39" s="16"/>
      <c r="E39" s="78"/>
      <c r="F39" s="79"/>
      <c r="G39" s="80"/>
      <c r="H39" s="18"/>
      <c r="I39" s="18"/>
      <c r="J39" s="18"/>
    </row>
    <row r="40" spans="1:10" ht="12.75">
      <c r="A40" s="1" t="s">
        <v>120</v>
      </c>
      <c r="B40" s="9"/>
      <c r="C40" s="18"/>
      <c r="D40" s="16"/>
      <c r="E40" s="78"/>
      <c r="F40" s="79"/>
      <c r="G40" s="80"/>
      <c r="H40" s="18"/>
      <c r="I40" s="18"/>
      <c r="J40" s="18"/>
    </row>
    <row r="41" spans="1:10" ht="12.75">
      <c r="A41" s="1" t="s">
        <v>152</v>
      </c>
      <c r="B41" s="9"/>
      <c r="C41" s="18"/>
      <c r="D41" s="16"/>
      <c r="E41" s="78"/>
      <c r="F41" s="79"/>
      <c r="G41" s="80"/>
      <c r="H41" s="18"/>
      <c r="I41" s="18"/>
      <c r="J41" s="18"/>
    </row>
    <row r="42" spans="1:10" ht="12.75">
      <c r="A42" s="1" t="s">
        <v>153</v>
      </c>
      <c r="B42" s="9"/>
      <c r="C42" s="18"/>
      <c r="D42" s="16"/>
      <c r="E42" s="78"/>
      <c r="F42" s="79"/>
      <c r="G42" s="80"/>
      <c r="H42" s="18"/>
      <c r="I42" s="18"/>
      <c r="J42" s="18"/>
    </row>
    <row r="43" spans="1:10" ht="12.75">
      <c r="A43" s="1" t="s">
        <v>154</v>
      </c>
      <c r="B43" s="9"/>
      <c r="C43" s="18"/>
      <c r="D43" s="16"/>
      <c r="E43" s="78"/>
      <c r="F43" s="79"/>
      <c r="G43" s="80"/>
      <c r="H43" s="18"/>
      <c r="I43" s="18"/>
      <c r="J43" s="18"/>
    </row>
    <row r="44" spans="1:10" ht="12.75">
      <c r="A44" s="1" t="s">
        <v>155</v>
      </c>
      <c r="B44" s="9"/>
      <c r="C44" s="18"/>
      <c r="D44" s="16"/>
      <c r="E44" s="78"/>
      <c r="F44" s="79"/>
      <c r="G44" s="80"/>
      <c r="H44" s="18"/>
      <c r="I44" s="18"/>
      <c r="J44" s="18"/>
    </row>
    <row r="45" spans="1:10" ht="12.75">
      <c r="A45" s="1" t="s">
        <v>156</v>
      </c>
      <c r="B45" s="9"/>
      <c r="C45" s="18"/>
      <c r="D45" s="16"/>
      <c r="E45" s="78"/>
      <c r="F45" s="79"/>
      <c r="G45" s="80"/>
      <c r="H45" s="18"/>
      <c r="I45" s="18"/>
      <c r="J45" s="18"/>
    </row>
    <row r="46" spans="1:10" ht="16.5" customHeight="1">
      <c r="A46" s="87" t="s">
        <v>325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25.5">
      <c r="A47" s="12">
        <v>4</v>
      </c>
      <c r="B47" s="19" t="s">
        <v>322</v>
      </c>
      <c r="C47" s="16"/>
      <c r="D47" s="16"/>
      <c r="E47" s="81"/>
      <c r="F47" s="82"/>
      <c r="G47" s="83"/>
      <c r="H47" s="16"/>
      <c r="I47" s="16"/>
      <c r="J47" s="16"/>
    </row>
    <row r="48" spans="1:10" ht="25.5">
      <c r="A48" s="12">
        <v>5</v>
      </c>
      <c r="B48" s="19" t="s">
        <v>317</v>
      </c>
      <c r="C48" s="16"/>
      <c r="D48" s="16"/>
      <c r="E48" s="81"/>
      <c r="F48" s="82"/>
      <c r="G48" s="83"/>
      <c r="H48" s="16"/>
      <c r="I48" s="16"/>
      <c r="J48" s="16"/>
    </row>
    <row r="49" spans="1:10" ht="12.75">
      <c r="A49" s="1" t="s">
        <v>103</v>
      </c>
      <c r="B49" s="19" t="s">
        <v>323</v>
      </c>
      <c r="C49" s="17"/>
      <c r="D49" s="17"/>
      <c r="E49" s="84"/>
      <c r="F49" s="85"/>
      <c r="G49" s="86"/>
      <c r="H49" s="17"/>
      <c r="I49" s="17"/>
      <c r="J49" s="17"/>
    </row>
    <row r="50" spans="1:10" ht="12.75">
      <c r="A50" s="1" t="s">
        <v>121</v>
      </c>
      <c r="B50" s="9"/>
      <c r="C50" s="18"/>
      <c r="D50" s="16"/>
      <c r="E50" s="78"/>
      <c r="F50" s="79"/>
      <c r="G50" s="80"/>
      <c r="H50" s="18"/>
      <c r="I50" s="18"/>
      <c r="J50" s="18"/>
    </row>
    <row r="51" spans="1:10" ht="12.75">
      <c r="A51" s="1" t="s">
        <v>122</v>
      </c>
      <c r="B51" s="9"/>
      <c r="C51" s="18"/>
      <c r="D51" s="16"/>
      <c r="E51" s="78"/>
      <c r="F51" s="79"/>
      <c r="G51" s="80"/>
      <c r="H51" s="18"/>
      <c r="I51" s="18"/>
      <c r="J51" s="18"/>
    </row>
    <row r="52" spans="1:10" ht="12.75">
      <c r="A52" s="1" t="s">
        <v>126</v>
      </c>
      <c r="B52" s="9"/>
      <c r="C52" s="18"/>
      <c r="D52" s="16"/>
      <c r="E52" s="78"/>
      <c r="F52" s="79"/>
      <c r="G52" s="80"/>
      <c r="H52" s="18"/>
      <c r="I52" s="18"/>
      <c r="J52" s="18"/>
    </row>
    <row r="53" spans="1:10" ht="12.75">
      <c r="A53" s="1" t="s">
        <v>127</v>
      </c>
      <c r="B53" s="9"/>
      <c r="C53" s="18"/>
      <c r="D53" s="16"/>
      <c r="E53" s="78"/>
      <c r="F53" s="79"/>
      <c r="G53" s="80"/>
      <c r="H53" s="18"/>
      <c r="I53" s="18"/>
      <c r="J53" s="18"/>
    </row>
    <row r="54" spans="1:10" ht="12.75">
      <c r="A54" s="1" t="s">
        <v>128</v>
      </c>
      <c r="B54" s="9"/>
      <c r="C54" s="18"/>
      <c r="D54" s="16"/>
      <c r="E54" s="78"/>
      <c r="F54" s="79"/>
      <c r="G54" s="80"/>
      <c r="H54" s="18"/>
      <c r="I54" s="18"/>
      <c r="J54" s="18"/>
    </row>
    <row r="55" spans="1:10" ht="12.75">
      <c r="A55" s="1" t="s">
        <v>129</v>
      </c>
      <c r="B55" s="9"/>
      <c r="C55" s="18"/>
      <c r="D55" s="16"/>
      <c r="E55" s="78"/>
      <c r="F55" s="79"/>
      <c r="G55" s="80"/>
      <c r="H55" s="18"/>
      <c r="I55" s="18"/>
      <c r="J55" s="18"/>
    </row>
    <row r="56" spans="1:10" ht="12.75">
      <c r="A56" s="1" t="s">
        <v>130</v>
      </c>
      <c r="B56" s="9"/>
      <c r="C56" s="18"/>
      <c r="D56" s="16"/>
      <c r="E56" s="78"/>
      <c r="F56" s="79"/>
      <c r="G56" s="80"/>
      <c r="H56" s="18"/>
      <c r="I56" s="18"/>
      <c r="J56" s="18"/>
    </row>
    <row r="57" spans="1:10" ht="12.75">
      <c r="A57" s="1" t="s">
        <v>131</v>
      </c>
      <c r="B57" s="9"/>
      <c r="C57" s="18"/>
      <c r="D57" s="16"/>
      <c r="E57" s="78"/>
      <c r="F57" s="79"/>
      <c r="G57" s="80"/>
      <c r="H57" s="18"/>
      <c r="I57" s="18"/>
      <c r="J57" s="18"/>
    </row>
    <row r="58" spans="1:10" ht="12.75">
      <c r="A58" s="1" t="s">
        <v>132</v>
      </c>
      <c r="B58" s="9"/>
      <c r="C58" s="18"/>
      <c r="D58" s="16"/>
      <c r="E58" s="78"/>
      <c r="F58" s="79"/>
      <c r="G58" s="80"/>
      <c r="H58" s="18"/>
      <c r="I58" s="18"/>
      <c r="J58" s="18"/>
    </row>
    <row r="59" spans="1:10" ht="12.75">
      <c r="A59" s="1" t="s">
        <v>133</v>
      </c>
      <c r="B59" s="9"/>
      <c r="C59" s="18"/>
      <c r="D59" s="16"/>
      <c r="E59" s="78"/>
      <c r="F59" s="79"/>
      <c r="G59" s="80"/>
      <c r="H59" s="18"/>
      <c r="I59" s="18"/>
      <c r="J59" s="18"/>
    </row>
    <row r="60" spans="1:10" ht="12.75">
      <c r="A60" s="1" t="s">
        <v>122</v>
      </c>
      <c r="B60" s="19" t="s">
        <v>319</v>
      </c>
      <c r="C60" s="16"/>
      <c r="D60" s="16"/>
      <c r="E60" s="81"/>
      <c r="F60" s="82"/>
      <c r="G60" s="83"/>
      <c r="H60" s="16"/>
      <c r="I60" s="16"/>
      <c r="J60" s="16"/>
    </row>
    <row r="61" spans="1:10" ht="12.75">
      <c r="A61" s="1" t="s">
        <v>103</v>
      </c>
      <c r="B61" s="19" t="s">
        <v>324</v>
      </c>
      <c r="C61" s="17"/>
      <c r="D61" s="17"/>
      <c r="E61" s="84"/>
      <c r="F61" s="85"/>
      <c r="G61" s="86"/>
      <c r="H61" s="17"/>
      <c r="I61" s="17"/>
      <c r="J61" s="17"/>
    </row>
    <row r="62" spans="1:10" ht="12.75">
      <c r="A62" s="1" t="s">
        <v>123</v>
      </c>
      <c r="B62" s="9"/>
      <c r="C62" s="18"/>
      <c r="D62" s="16"/>
      <c r="E62" s="78"/>
      <c r="F62" s="79"/>
      <c r="G62" s="80"/>
      <c r="H62" s="18"/>
      <c r="I62" s="18"/>
      <c r="J62" s="18"/>
    </row>
    <row r="63" spans="1:10" ht="12.75">
      <c r="A63" s="1" t="s">
        <v>134</v>
      </c>
      <c r="B63" s="9"/>
      <c r="C63" s="18"/>
      <c r="D63" s="16"/>
      <c r="E63" s="78"/>
      <c r="F63" s="79"/>
      <c r="G63" s="80"/>
      <c r="H63" s="18"/>
      <c r="I63" s="18"/>
      <c r="J63" s="18"/>
    </row>
    <row r="64" spans="1:10" ht="12.75">
      <c r="A64" s="1" t="s">
        <v>135</v>
      </c>
      <c r="B64" s="9"/>
      <c r="C64" s="18"/>
      <c r="D64" s="16"/>
      <c r="E64" s="78"/>
      <c r="F64" s="79"/>
      <c r="G64" s="80"/>
      <c r="H64" s="18"/>
      <c r="I64" s="18"/>
      <c r="J64" s="18"/>
    </row>
    <row r="65" spans="1:10" ht="12.75">
      <c r="A65" s="1" t="s">
        <v>136</v>
      </c>
      <c r="B65" s="9"/>
      <c r="C65" s="18"/>
      <c r="D65" s="16"/>
      <c r="E65" s="78"/>
      <c r="F65" s="79"/>
      <c r="G65" s="80"/>
      <c r="H65" s="18"/>
      <c r="I65" s="18"/>
      <c r="J65" s="18"/>
    </row>
    <row r="66" spans="1:10" ht="12.75">
      <c r="A66" s="1" t="s">
        <v>137</v>
      </c>
      <c r="B66" s="9"/>
      <c r="C66" s="18"/>
      <c r="D66" s="16"/>
      <c r="E66" s="78"/>
      <c r="F66" s="79"/>
      <c r="G66" s="80"/>
      <c r="H66" s="18"/>
      <c r="I66" s="18"/>
      <c r="J66" s="18"/>
    </row>
    <row r="67" spans="1:10" ht="12.75">
      <c r="A67" s="1" t="s">
        <v>157</v>
      </c>
      <c r="B67" s="9"/>
      <c r="C67" s="18"/>
      <c r="D67" s="16"/>
      <c r="E67" s="78"/>
      <c r="F67" s="79"/>
      <c r="G67" s="80"/>
      <c r="H67" s="18"/>
      <c r="I67" s="18"/>
      <c r="J67" s="18"/>
    </row>
    <row r="68" spans="1:10" ht="12.75">
      <c r="A68" s="1" t="s">
        <v>158</v>
      </c>
      <c r="B68" s="9"/>
      <c r="C68" s="18"/>
      <c r="D68" s="16"/>
      <c r="E68" s="78"/>
      <c r="F68" s="79"/>
      <c r="G68" s="80"/>
      <c r="H68" s="18"/>
      <c r="I68" s="18"/>
      <c r="J68" s="18"/>
    </row>
    <row r="69" spans="1:10" ht="12.75">
      <c r="A69" s="1" t="s">
        <v>159</v>
      </c>
      <c r="B69" s="9"/>
      <c r="C69" s="18"/>
      <c r="D69" s="16"/>
      <c r="E69" s="78"/>
      <c r="F69" s="79"/>
      <c r="G69" s="80"/>
      <c r="H69" s="18"/>
      <c r="I69" s="18"/>
      <c r="J69" s="18"/>
    </row>
    <row r="70" spans="1:10" ht="12.75">
      <c r="A70" s="1" t="s">
        <v>160</v>
      </c>
      <c r="B70" s="9"/>
      <c r="C70" s="18"/>
      <c r="D70" s="16"/>
      <c r="E70" s="78"/>
      <c r="F70" s="79"/>
      <c r="G70" s="80"/>
      <c r="H70" s="18"/>
      <c r="I70" s="18"/>
      <c r="J70" s="18"/>
    </row>
    <row r="71" spans="1:10" ht="12.75">
      <c r="A71" s="1" t="s">
        <v>161</v>
      </c>
      <c r="B71" s="9"/>
      <c r="C71" s="18"/>
      <c r="D71" s="16"/>
      <c r="E71" s="78"/>
      <c r="F71" s="79"/>
      <c r="G71" s="80"/>
      <c r="H71" s="18"/>
      <c r="I71" s="18"/>
      <c r="J71" s="18"/>
    </row>
    <row r="72" spans="1:10" ht="25.5">
      <c r="A72" s="1" t="s">
        <v>124</v>
      </c>
      <c r="B72" s="19" t="s">
        <v>326</v>
      </c>
      <c r="C72" s="16"/>
      <c r="D72" s="16"/>
      <c r="E72" s="81"/>
      <c r="F72" s="82"/>
      <c r="G72" s="83"/>
      <c r="H72" s="16"/>
      <c r="I72" s="16"/>
      <c r="J72" s="16"/>
    </row>
    <row r="73" spans="1:10" ht="12.75">
      <c r="A73" s="1" t="s">
        <v>103</v>
      </c>
      <c r="B73" s="19" t="s">
        <v>324</v>
      </c>
      <c r="C73" s="17"/>
      <c r="D73" s="17"/>
      <c r="E73" s="84"/>
      <c r="F73" s="85"/>
      <c r="G73" s="86"/>
      <c r="H73" s="17"/>
      <c r="I73" s="17"/>
      <c r="J73" s="17"/>
    </row>
    <row r="74" spans="1:10" ht="12.75">
      <c r="A74" s="1" t="s">
        <v>125</v>
      </c>
      <c r="B74" s="9"/>
      <c r="C74" s="18"/>
      <c r="D74" s="16"/>
      <c r="E74" s="78"/>
      <c r="F74" s="79"/>
      <c r="G74" s="80"/>
      <c r="H74" s="18"/>
      <c r="I74" s="18"/>
      <c r="J74" s="18"/>
    </row>
    <row r="75" spans="1:10" ht="12.75">
      <c r="A75" s="1" t="s">
        <v>138</v>
      </c>
      <c r="B75" s="9"/>
      <c r="C75" s="18"/>
      <c r="D75" s="16"/>
      <c r="E75" s="78"/>
      <c r="F75" s="79"/>
      <c r="G75" s="80"/>
      <c r="H75" s="18"/>
      <c r="I75" s="18"/>
      <c r="J75" s="18"/>
    </row>
    <row r="76" spans="1:10" ht="12.75">
      <c r="A76" s="1" t="s">
        <v>139</v>
      </c>
      <c r="B76" s="9"/>
      <c r="C76" s="18"/>
      <c r="D76" s="16"/>
      <c r="E76" s="78"/>
      <c r="F76" s="79"/>
      <c r="G76" s="80"/>
      <c r="H76" s="18"/>
      <c r="I76" s="18"/>
      <c r="J76" s="18"/>
    </row>
    <row r="77" spans="1:10" ht="12.75">
      <c r="A77" s="1" t="s">
        <v>140</v>
      </c>
      <c r="B77" s="9"/>
      <c r="C77" s="18"/>
      <c r="D77" s="16"/>
      <c r="E77" s="78"/>
      <c r="F77" s="79"/>
      <c r="G77" s="80"/>
      <c r="H77" s="18"/>
      <c r="I77" s="18"/>
      <c r="J77" s="18"/>
    </row>
    <row r="78" spans="1:10" ht="12.75">
      <c r="A78" s="1" t="s">
        <v>141</v>
      </c>
      <c r="B78" s="9"/>
      <c r="C78" s="18"/>
      <c r="D78" s="16"/>
      <c r="E78" s="78"/>
      <c r="F78" s="79"/>
      <c r="G78" s="80"/>
      <c r="H78" s="18"/>
      <c r="I78" s="18"/>
      <c r="J78" s="18"/>
    </row>
    <row r="79" spans="1:10" ht="12.75">
      <c r="A79" s="1" t="s">
        <v>162</v>
      </c>
      <c r="B79" s="9"/>
      <c r="C79" s="18"/>
      <c r="D79" s="16"/>
      <c r="E79" s="78"/>
      <c r="F79" s="79"/>
      <c r="G79" s="80"/>
      <c r="H79" s="18"/>
      <c r="I79" s="18"/>
      <c r="J79" s="18"/>
    </row>
    <row r="80" spans="1:10" ht="12.75">
      <c r="A80" s="1" t="s">
        <v>163</v>
      </c>
      <c r="B80" s="9"/>
      <c r="C80" s="18"/>
      <c r="D80" s="16"/>
      <c r="E80" s="78"/>
      <c r="F80" s="79"/>
      <c r="G80" s="80"/>
      <c r="H80" s="18"/>
      <c r="I80" s="18"/>
      <c r="J80" s="18"/>
    </row>
    <row r="81" spans="1:10" ht="12.75">
      <c r="A81" s="1" t="s">
        <v>164</v>
      </c>
      <c r="B81" s="9"/>
      <c r="C81" s="18"/>
      <c r="D81" s="16"/>
      <c r="E81" s="78"/>
      <c r="F81" s="79"/>
      <c r="G81" s="80"/>
      <c r="H81" s="18"/>
      <c r="I81" s="18"/>
      <c r="J81" s="18"/>
    </row>
    <row r="82" spans="1:10" ht="12.75">
      <c r="A82" s="1" t="s">
        <v>165</v>
      </c>
      <c r="B82" s="9"/>
      <c r="C82" s="18"/>
      <c r="D82" s="16"/>
      <c r="E82" s="78"/>
      <c r="F82" s="79"/>
      <c r="G82" s="80"/>
      <c r="H82" s="18"/>
      <c r="I82" s="18"/>
      <c r="J82" s="18"/>
    </row>
    <row r="83" spans="1:10" ht="12.75">
      <c r="A83" s="1" t="s">
        <v>166</v>
      </c>
      <c r="B83" s="9"/>
      <c r="C83" s="18"/>
      <c r="D83" s="16"/>
      <c r="E83" s="78"/>
      <c r="F83" s="79"/>
      <c r="G83" s="80"/>
      <c r="H83" s="18"/>
      <c r="I83" s="18"/>
      <c r="J83" s="18"/>
    </row>
    <row r="84" spans="1:10" ht="21.75" customHeight="1">
      <c r="A84" s="96" t="s">
        <v>302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75" t="s">
        <v>336</v>
      </c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9.5" customHeight="1">
      <c r="A86" s="96" t="s">
        <v>303</v>
      </c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2.75">
      <c r="A87" s="75" t="s">
        <v>335</v>
      </c>
      <c r="B87" s="75"/>
      <c r="C87" s="75"/>
      <c r="D87" s="75"/>
      <c r="E87" s="75"/>
      <c r="F87" s="75"/>
      <c r="G87" s="75"/>
      <c r="H87" s="75"/>
      <c r="I87" s="75"/>
      <c r="J87" s="75"/>
    </row>
  </sheetData>
  <sheetProtection/>
  <mergeCells count="92">
    <mergeCell ref="E13:G13"/>
    <mergeCell ref="A3:J3"/>
    <mergeCell ref="D5:D6"/>
    <mergeCell ref="A8:J8"/>
    <mergeCell ref="C4:C6"/>
    <mergeCell ref="E5:J5"/>
    <mergeCell ref="A4:A6"/>
    <mergeCell ref="B4:B6"/>
    <mergeCell ref="E11:G11"/>
    <mergeCell ref="A87:J87"/>
    <mergeCell ref="E18:G18"/>
    <mergeCell ref="E19:G19"/>
    <mergeCell ref="E20:G20"/>
    <mergeCell ref="E21:G21"/>
    <mergeCell ref="A84:J84"/>
    <mergeCell ref="A86:J86"/>
    <mergeCell ref="A85:J85"/>
    <mergeCell ref="E22:G22"/>
    <mergeCell ref="E23:G2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E26:G26"/>
    <mergeCell ref="E27:G27"/>
    <mergeCell ref="E15:G15"/>
    <mergeCell ref="E16:G16"/>
    <mergeCell ref="E17:G17"/>
    <mergeCell ref="E25:G25"/>
    <mergeCell ref="E24:G24"/>
    <mergeCell ref="E28:G28"/>
    <mergeCell ref="E29:G29"/>
    <mergeCell ref="E34:G34"/>
    <mergeCell ref="E35:G35"/>
    <mergeCell ref="E30:G30"/>
    <mergeCell ref="E31:G31"/>
    <mergeCell ref="E32:G32"/>
    <mergeCell ref="E33:G33"/>
    <mergeCell ref="A46:J46"/>
    <mergeCell ref="E40:G40"/>
    <mergeCell ref="E41:G41"/>
    <mergeCell ref="E42:G42"/>
    <mergeCell ref="E43:G43"/>
    <mergeCell ref="E36:G36"/>
    <mergeCell ref="E37:G37"/>
    <mergeCell ref="E38:G38"/>
    <mergeCell ref="E39:G39"/>
    <mergeCell ref="E51:G51"/>
    <mergeCell ref="E52:G52"/>
    <mergeCell ref="E53:G53"/>
    <mergeCell ref="E54:G54"/>
    <mergeCell ref="E44:G44"/>
    <mergeCell ref="E45:G45"/>
    <mergeCell ref="E50:G50"/>
    <mergeCell ref="E49:G49"/>
    <mergeCell ref="E48:G48"/>
    <mergeCell ref="E47:G47"/>
    <mergeCell ref="E60:G60"/>
    <mergeCell ref="E59:G59"/>
    <mergeCell ref="E55:G55"/>
    <mergeCell ref="E56:G56"/>
    <mergeCell ref="E57:G57"/>
    <mergeCell ref="E58:G58"/>
    <mergeCell ref="E63:G63"/>
    <mergeCell ref="E64:G64"/>
    <mergeCell ref="E65:G65"/>
    <mergeCell ref="E66:G66"/>
    <mergeCell ref="E62:G62"/>
    <mergeCell ref="E61:G61"/>
    <mergeCell ref="E72:G72"/>
    <mergeCell ref="E73:G73"/>
    <mergeCell ref="E71:G71"/>
    <mergeCell ref="E67:G67"/>
    <mergeCell ref="E68:G68"/>
    <mergeCell ref="E69:G69"/>
    <mergeCell ref="E70:G70"/>
    <mergeCell ref="E74:G74"/>
    <mergeCell ref="E75:G75"/>
    <mergeCell ref="E76:G76"/>
    <mergeCell ref="E81:G81"/>
    <mergeCell ref="E83:G83"/>
    <mergeCell ref="E77:G77"/>
    <mergeCell ref="E78:G78"/>
    <mergeCell ref="E79:G79"/>
    <mergeCell ref="E80:G80"/>
    <mergeCell ref="E82:G82"/>
  </mergeCells>
  <printOptions/>
  <pageMargins left="0.25" right="0.25" top="0.36" bottom="0.27" header="0.23" footer="0.2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2018-03-23T12:44:12Z</cp:lastPrinted>
  <dcterms:created xsi:type="dcterms:W3CDTF">2008-03-03T23:56:31Z</dcterms:created>
  <dcterms:modified xsi:type="dcterms:W3CDTF">2018-04-17T12:47:12Z</dcterms:modified>
  <cp:category/>
  <cp:version/>
  <cp:contentType/>
  <cp:contentStatus/>
</cp:coreProperties>
</file>